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YAD\20200229 -Website - Client Resources Updated\"/>
    </mc:Choice>
  </mc:AlternateContent>
  <xr:revisionPtr revIDLastSave="0" documentId="13_ncr:1_{F9021FF4-595C-4211-84FC-F575E1265CD7}" xr6:coauthVersionLast="45" xr6:coauthVersionMax="45" xr10:uidLastSave="{00000000-0000-0000-0000-000000000000}"/>
  <bookViews>
    <workbookView xWindow="28680" yWindow="-240" windowWidth="29040" windowHeight="15840" xr2:uid="{00000000-000D-0000-FFFF-FFFF00000000}"/>
  </bookViews>
  <sheets>
    <sheet name="INSTRUCTIONS" sheetId="2" r:id="rId1"/>
    <sheet name="AUTO LOG" sheetId="1" r:id="rId2"/>
    <sheet name="EX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49" i="1" l="1"/>
  <c r="AJ47" i="1"/>
  <c r="AJ38" i="1"/>
  <c r="AJ39" i="1"/>
  <c r="AJ40" i="1"/>
  <c r="AJ41" i="1"/>
  <c r="AJ42" i="1"/>
  <c r="AJ31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H10" i="1"/>
  <c r="AH11" i="1"/>
  <c r="AH12" i="1"/>
  <c r="AH13" i="1"/>
  <c r="AH14" i="1"/>
  <c r="AH15" i="1"/>
  <c r="AH16" i="1"/>
  <c r="AH17" i="1"/>
  <c r="AH18" i="1"/>
  <c r="AH19" i="1"/>
  <c r="AJ54" i="3"/>
  <c r="AJ47" i="3"/>
  <c r="AJ46" i="3"/>
  <c r="AJ45" i="3"/>
  <c r="AJ44" i="3"/>
  <c r="AJ43" i="3"/>
  <c r="AJ42" i="3"/>
  <c r="AJ41" i="3"/>
  <c r="AJ40" i="3"/>
  <c r="AJ39" i="3"/>
  <c r="AJ38" i="3"/>
  <c r="AJ48" i="3" s="1"/>
  <c r="AJ37" i="3"/>
  <c r="AJ34" i="3"/>
  <c r="AI34" i="3"/>
  <c r="AH34" i="3"/>
  <c r="AH31" i="3"/>
  <c r="AJ31" i="3" s="1"/>
  <c r="AH30" i="3"/>
  <c r="AJ30" i="3" s="1"/>
  <c r="AH29" i="3"/>
  <c r="AJ29" i="3" s="1"/>
  <c r="AH28" i="3"/>
  <c r="AJ28" i="3" s="1"/>
  <c r="AH27" i="3"/>
  <c r="AJ27" i="3" s="1"/>
  <c r="AH26" i="3"/>
  <c r="AJ26" i="3" s="1"/>
  <c r="AH25" i="3"/>
  <c r="AJ25" i="3" s="1"/>
  <c r="AH24" i="3"/>
  <c r="AJ24" i="3" s="1"/>
  <c r="AH23" i="3"/>
  <c r="AJ23" i="3" s="1"/>
  <c r="AH22" i="3"/>
  <c r="AJ22" i="3" s="1"/>
  <c r="AH21" i="3"/>
  <c r="AJ21" i="3" s="1"/>
  <c r="AH20" i="3"/>
  <c r="AJ20" i="3" s="1"/>
  <c r="AH19" i="3"/>
  <c r="AJ19" i="3" s="1"/>
  <c r="AH18" i="3"/>
  <c r="AJ18" i="3" s="1"/>
  <c r="AH17" i="3"/>
  <c r="AJ17" i="3" s="1"/>
  <c r="AH16" i="3"/>
  <c r="AJ16" i="3" s="1"/>
  <c r="AH15" i="3"/>
  <c r="AJ15" i="3" s="1"/>
  <c r="AH14" i="3"/>
  <c r="AJ14" i="3" s="1"/>
  <c r="AH13" i="3"/>
  <c r="AJ13" i="3" s="1"/>
  <c r="AH12" i="3"/>
  <c r="AJ12" i="3" s="1"/>
  <c r="AH11" i="3"/>
  <c r="AJ11" i="3" s="1"/>
  <c r="AH10" i="3"/>
  <c r="AJ10" i="3" s="1"/>
  <c r="AH9" i="3"/>
  <c r="AJ9" i="3" s="1"/>
  <c r="AH8" i="3"/>
  <c r="AJ8" i="3" s="1"/>
  <c r="D7" i="3"/>
  <c r="E7" i="3" s="1"/>
  <c r="F7" i="3" s="1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J32" i="3" l="1"/>
  <c r="AJ50" i="3" s="1"/>
  <c r="AJ56" i="3" s="1"/>
  <c r="AJ58" i="3" s="1"/>
  <c r="AH7" i="1" l="1"/>
  <c r="AH8" i="1"/>
  <c r="AH9" i="1"/>
  <c r="AH20" i="1"/>
  <c r="AH21" i="1"/>
  <c r="AH22" i="1"/>
  <c r="AH23" i="1"/>
  <c r="AH24" i="1"/>
  <c r="AH25" i="1"/>
  <c r="AH26" i="1"/>
  <c r="AH27" i="1"/>
  <c r="AH28" i="1"/>
  <c r="AH29" i="1"/>
  <c r="AH30" i="1"/>
  <c r="AJ36" i="1" l="1"/>
  <c r="AJ37" i="1"/>
  <c r="AJ43" i="1"/>
  <c r="AJ44" i="1"/>
  <c r="AJ45" i="1"/>
  <c r="AJ46" i="1"/>
  <c r="AJ53" i="1"/>
  <c r="AJ33" i="1"/>
  <c r="AI33" i="1"/>
  <c r="AH33" i="1"/>
  <c r="AJ7" i="1"/>
  <c r="AJ8" i="1"/>
  <c r="AJ9" i="1"/>
  <c r="AJ10" i="1"/>
  <c r="AJ24" i="1"/>
  <c r="AJ25" i="1"/>
  <c r="AJ26" i="1"/>
  <c r="AJ27" i="1"/>
  <c r="AJ28" i="1"/>
  <c r="AJ29" i="1"/>
  <c r="AJ30" i="1"/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J55" i="1" l="1"/>
  <c r="AJ57" i="1" s="1"/>
</calcChain>
</file>

<file path=xl/sharedStrings.xml><?xml version="1.0" encoding="utf-8"?>
<sst xmlns="http://schemas.openxmlformats.org/spreadsheetml/2006/main" count="80" uniqueCount="49">
  <si>
    <t>MONTH:</t>
  </si>
  <si>
    <t>Days of the month</t>
  </si>
  <si>
    <t>A</t>
  </si>
  <si>
    <t>B</t>
  </si>
  <si>
    <t>UNUSUAL TRIPS</t>
  </si>
  <si>
    <t>(Provide detailed information and distances)</t>
  </si>
  <si>
    <t xml:space="preserve">Odometer readings:  Beginning of business year </t>
  </si>
  <si>
    <t>End of business year</t>
  </si>
  <si>
    <t>End of year calculation:</t>
  </si>
  <si>
    <t>(Business only)</t>
  </si>
  <si>
    <t>C</t>
  </si>
  <si>
    <t>D</t>
  </si>
  <si>
    <t>C x D</t>
  </si>
  <si>
    <t>Total Regular Business Trips</t>
  </si>
  <si>
    <t>Total Unusual Business Trips</t>
  </si>
  <si>
    <t>HORIZON CPA- monthly automobile log</t>
  </si>
  <si>
    <t>Total Distance</t>
  </si>
  <si>
    <t>Total # of Trips</t>
  </si>
  <si>
    <t xml:space="preserve"> Distance per Trip</t>
  </si>
  <si>
    <t>Copyright 2001 HCPA - All Rights Reserved</t>
  </si>
  <si>
    <t>REGULAR TRIPS - Brief description of business trip</t>
  </si>
  <si>
    <t>Fillable cells</t>
  </si>
  <si>
    <t>Calculated cells</t>
  </si>
  <si>
    <t>INSTRUCTIONS</t>
  </si>
  <si>
    <t>The purpose of this sheet is to track a one month sample of automobile usage for business trips.</t>
  </si>
  <si>
    <t>The month sampled will be used as a representative sample of business use throughout the year.</t>
  </si>
  <si>
    <r>
      <t>2) Please enter beginning odometer reading on January 1 (or beginning of fiscal year) in Box</t>
    </r>
    <r>
      <rPr>
        <b/>
        <sz val="12"/>
        <rFont val="Arial"/>
        <family val="2"/>
      </rPr>
      <t xml:space="preserve"> A</t>
    </r>
  </si>
  <si>
    <t>E</t>
  </si>
  <si>
    <t>F</t>
  </si>
  <si>
    <t>E x F</t>
  </si>
  <si>
    <t>Total All Business Trips = G</t>
  </si>
  <si>
    <t>Total Business and Personal Km for year[ B - A = H]</t>
  </si>
  <si>
    <t>Percentage of auto usage for business purposes [I/H]</t>
  </si>
  <si>
    <t>Total Km for business [G x 12 months = I]</t>
  </si>
  <si>
    <r>
      <t>9) In column</t>
    </r>
    <r>
      <rPr>
        <b/>
        <sz val="12"/>
        <rFont val="Arial"/>
        <family val="2"/>
      </rPr>
      <t xml:space="preserve"> F</t>
    </r>
    <r>
      <rPr>
        <sz val="12"/>
        <rFont val="Arial"/>
        <family val="2"/>
      </rPr>
      <t xml:space="preserve"> enter distance in Kms per unusual trip type</t>
    </r>
  </si>
  <si>
    <r>
      <t>8) In column</t>
    </r>
    <r>
      <rPr>
        <b/>
        <sz val="12"/>
        <rFont val="Arial"/>
        <family val="2"/>
      </rPr>
      <t xml:space="preserve"> E</t>
    </r>
    <r>
      <rPr>
        <sz val="12"/>
        <rFont val="Arial"/>
        <family val="2"/>
      </rPr>
      <t xml:space="preserve"> enter the total number of trips taken during the month that correspond to the unusual trip described</t>
    </r>
  </si>
  <si>
    <r>
      <t xml:space="preserve">7) In the </t>
    </r>
    <r>
      <rPr>
        <b/>
        <sz val="12"/>
        <rFont val="Arial"/>
        <family val="2"/>
      </rPr>
      <t>UNUSUAL TRIPS</t>
    </r>
    <r>
      <rPr>
        <sz val="12"/>
        <rFont val="Arial"/>
        <family val="2"/>
      </rPr>
      <t xml:space="preserve"> section, enter detailed information of unusual trips taken during the month</t>
    </r>
  </si>
  <si>
    <t>1) Enter the month in the top left-hand corner</t>
  </si>
  <si>
    <r>
      <t xml:space="preserve">5) In the Days of the Month columns 1 through 31, enter the number of trips taken per day during the month with respect to each business trip described in the </t>
    </r>
    <r>
      <rPr>
        <b/>
        <sz val="12"/>
        <rFont val="Arial"/>
        <family val="2"/>
      </rPr>
      <t>REGULAR TRIPS</t>
    </r>
    <r>
      <rPr>
        <sz val="12"/>
        <rFont val="Arial"/>
        <family val="2"/>
      </rPr>
      <t xml:space="preserve"> column</t>
    </r>
  </si>
  <si>
    <r>
      <t xml:space="preserve">6) In column 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 xml:space="preserve"> enter the distance travelled for one trip</t>
    </r>
  </si>
  <si>
    <r>
      <t>3) Please enter ending odometer reading on December 31 (or end of fiscal year) in Box</t>
    </r>
    <r>
      <rPr>
        <b/>
        <sz val="12"/>
        <rFont val="Arial"/>
        <family val="2"/>
      </rPr>
      <t xml:space="preserve"> B</t>
    </r>
  </si>
  <si>
    <r>
      <t xml:space="preserve">4) In the </t>
    </r>
    <r>
      <rPr>
        <b/>
        <sz val="12"/>
        <rFont val="Arial"/>
        <family val="2"/>
      </rPr>
      <t>REGULAR TRIPS</t>
    </r>
    <r>
      <rPr>
        <sz val="12"/>
        <rFont val="Arial"/>
        <family val="2"/>
      </rPr>
      <t xml:space="preserve"> column, enter a brief description of each type of regular business trip taken throughout the month</t>
    </r>
  </si>
  <si>
    <t>HORIZON CPA- Monthly Automobile Log</t>
  </si>
  <si>
    <t>December</t>
  </si>
  <si>
    <t>EXAMPLE</t>
  </si>
  <si>
    <t>Weekly trip to consult with Larry</t>
  </si>
  <si>
    <t>Drive to consult with XX Corp</t>
  </si>
  <si>
    <t>Drive to bank - meeting with bank manager</t>
  </si>
  <si>
    <t>Trip to Kelowna (December 16, 2019), Meet with Larry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</si>
</sst>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2"/>
      <name val="Arial"/>
    </font>
    <font>
      <b/>
      <i/>
      <sz val="18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1.5"/>
      <name val="Arial"/>
      <family val="2"/>
    </font>
    <font>
      <sz val="12"/>
      <name val="Arial"/>
      <family val="2"/>
    </font>
    <font>
      <sz val="12"/>
      <name val="Arial"/>
    </font>
    <font>
      <b/>
      <u/>
      <sz val="12"/>
      <name val="Arial"/>
      <family val="2"/>
    </font>
    <font>
      <b/>
      <sz val="12"/>
      <name val="Ink Free"/>
      <family val="4"/>
    </font>
    <font>
      <b/>
      <u/>
      <sz val="12"/>
      <name val="Ink Free"/>
      <family val="4"/>
    </font>
    <font>
      <sz val="9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2"/>
      <name val="Ink Free"/>
      <family val="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double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 applyAlignment="1"/>
    <xf numFmtId="0" fontId="0" fillId="0" borderId="0" xfId="0" applyFill="1" applyAlignment="1"/>
    <xf numFmtId="164" fontId="8" fillId="2" borderId="14" xfId="1" applyNumberFormat="1" applyFont="1" applyFill="1" applyBorder="1" applyAlignment="1" applyProtection="1"/>
    <xf numFmtId="164" fontId="5" fillId="2" borderId="14" xfId="1" applyNumberFormat="1" applyFont="1" applyFill="1" applyBorder="1" applyAlignment="1" applyProtection="1"/>
    <xf numFmtId="2" fontId="0" fillId="2" borderId="17" xfId="0" applyNumberFormat="1" applyFill="1" applyBorder="1" applyAlignment="1" applyProtection="1"/>
    <xf numFmtId="164" fontId="0" fillId="2" borderId="6" xfId="1" applyNumberFormat="1" applyFont="1" applyFill="1" applyBorder="1" applyAlignment="1" applyProtection="1"/>
    <xf numFmtId="10" fontId="0" fillId="2" borderId="25" xfId="2" applyNumberFormat="1" applyFont="1" applyFill="1" applyBorder="1" applyAlignment="1" applyProtection="1"/>
    <xf numFmtId="0" fontId="1" fillId="0" borderId="0" xfId="0" applyFont="1" applyFill="1" applyBorder="1" applyAlignment="1"/>
    <xf numFmtId="0" fontId="7" fillId="0" borderId="0" xfId="0" applyFont="1" applyFill="1" applyAlignment="1"/>
    <xf numFmtId="0" fontId="5" fillId="0" borderId="0" xfId="0" applyFont="1" applyFill="1" applyAlignment="1"/>
    <xf numFmtId="0" fontId="9" fillId="0" borderId="0" xfId="0" applyFont="1" applyFill="1" applyAlignment="1" applyProtection="1"/>
    <xf numFmtId="0" fontId="8" fillId="0" borderId="0" xfId="0" applyFont="1" applyFill="1" applyAlignment="1" applyProtection="1"/>
    <xf numFmtId="0" fontId="0" fillId="0" borderId="0" xfId="0" applyFill="1" applyAlignment="1" applyProtection="1"/>
    <xf numFmtId="0" fontId="10" fillId="0" borderId="0" xfId="0" applyFont="1" applyFill="1" applyAlignment="1"/>
    <xf numFmtId="0" fontId="1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13" xfId="0" applyFont="1" applyFill="1" applyBorder="1" applyAlignment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2" fillId="0" borderId="8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26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164" fontId="0" fillId="0" borderId="0" xfId="1" applyNumberFormat="1" applyFont="1" applyFill="1" applyBorder="1" applyAlignment="1" applyProtection="1">
      <protection locked="0"/>
    </xf>
    <xf numFmtId="43" fontId="0" fillId="0" borderId="0" xfId="1" applyFont="1" applyAlignment="1" applyProtection="1">
      <protection locked="0"/>
    </xf>
    <xf numFmtId="43" fontId="5" fillId="2" borderId="14" xfId="1" applyFont="1" applyFill="1" applyBorder="1" applyAlignment="1" applyProtection="1"/>
    <xf numFmtId="164" fontId="0" fillId="2" borderId="14" xfId="1" applyNumberFormat="1" applyFont="1" applyFill="1" applyBorder="1" applyAlignment="1" applyProtection="1"/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Fill="1" applyBorder="1" applyAlignment="1" applyProtection="1">
      <protection locked="0"/>
    </xf>
    <xf numFmtId="164" fontId="0" fillId="2" borderId="24" xfId="1" applyNumberFormat="1" applyFont="1" applyFill="1" applyBorder="1" applyAlignment="1" applyProtection="1"/>
    <xf numFmtId="164" fontId="0" fillId="2" borderId="2" xfId="1" applyNumberFormat="1" applyFont="1" applyFill="1" applyBorder="1" applyAlignment="1" applyProtection="1"/>
    <xf numFmtId="0" fontId="2" fillId="0" borderId="14" xfId="0" applyFont="1" applyFill="1" applyBorder="1" applyAlignment="1" applyProtection="1">
      <alignment horizontal="center" wrapText="1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23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center" wrapText="1"/>
      <protection locked="0"/>
    </xf>
    <xf numFmtId="0" fontId="2" fillId="0" borderId="10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2" fillId="0" borderId="16" xfId="0" applyFont="1" applyFill="1" applyBorder="1" applyAlignment="1" applyProtection="1">
      <alignment horizontal="left" wrapText="1"/>
      <protection locked="0"/>
    </xf>
    <xf numFmtId="0" fontId="2" fillId="0" borderId="18" xfId="0" applyFont="1" applyFill="1" applyBorder="1" applyAlignment="1" applyProtection="1">
      <alignment horizontal="left" wrapText="1"/>
      <protection locked="0"/>
    </xf>
    <xf numFmtId="0" fontId="2" fillId="0" borderId="19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protection locked="0"/>
    </xf>
    <xf numFmtId="164" fontId="2" fillId="3" borderId="0" xfId="1" applyNumberFormat="1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protection locked="0"/>
    </xf>
    <xf numFmtId="43" fontId="5" fillId="3" borderId="14" xfId="1" applyFont="1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164" fontId="0" fillId="3" borderId="14" xfId="1" applyNumberFormat="1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3" borderId="21" xfId="0" applyFill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8" fillId="3" borderId="14" xfId="0" applyFont="1" applyFill="1" applyBorder="1" applyAlignment="1" applyProtection="1"/>
    <xf numFmtId="0" fontId="2" fillId="3" borderId="7" xfId="0" applyFont="1" applyFill="1" applyBorder="1" applyAlignment="1" applyProtection="1"/>
    <xf numFmtId="164" fontId="8" fillId="3" borderId="14" xfId="1" applyNumberFormat="1" applyFont="1" applyFill="1" applyBorder="1" applyAlignment="1" applyProtection="1"/>
    <xf numFmtId="0" fontId="12" fillId="0" borderId="0" xfId="0" applyFont="1" applyBorder="1" applyAlignment="1" applyProtection="1">
      <protection locked="0"/>
    </xf>
    <xf numFmtId="0" fontId="13" fillId="3" borderId="14" xfId="0" applyFont="1" applyFill="1" applyBorder="1" applyAlignment="1" applyProtection="1">
      <alignment horizontal="left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13" fillId="3" borderId="14" xfId="0" applyFont="1" applyFill="1" applyBorder="1" applyAlignment="1" applyProtection="1"/>
    <xf numFmtId="0" fontId="13" fillId="3" borderId="27" xfId="0" applyFont="1" applyFill="1" applyBorder="1" applyAlignment="1" applyProtection="1"/>
    <xf numFmtId="0" fontId="13" fillId="3" borderId="14" xfId="0" applyFont="1" applyFill="1" applyBorder="1" applyAlignment="1" applyProtection="1">
      <protection locked="0"/>
    </xf>
    <xf numFmtId="164" fontId="13" fillId="2" borderId="14" xfId="1" applyNumberFormat="1" applyFont="1" applyFill="1" applyBorder="1" applyAlignment="1" applyProtection="1"/>
    <xf numFmtId="43" fontId="13" fillId="3" borderId="14" xfId="1" applyFont="1" applyFill="1" applyBorder="1" applyAlignment="1" applyProtection="1"/>
    <xf numFmtId="43" fontId="13" fillId="2" borderId="14" xfId="1" applyFont="1" applyFill="1" applyBorder="1" applyAlignment="1" applyProtection="1"/>
    <xf numFmtId="43" fontId="13" fillId="3" borderId="14" xfId="1" applyFont="1" applyFill="1" applyBorder="1" applyAlignment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3D4E-F64A-4D9A-A0F7-F7516B074A64}">
  <sheetPr>
    <pageSetUpPr fitToPage="1"/>
  </sheetPr>
  <dimension ref="A1:AJ21"/>
  <sheetViews>
    <sheetView showGridLines="0" tabSelected="1" zoomScaleNormal="100" workbookViewId="0">
      <selection activeCell="F24" sqref="F24"/>
    </sheetView>
  </sheetViews>
  <sheetFormatPr defaultColWidth="8" defaultRowHeight="15" x14ac:dyDescent="0.2"/>
  <cols>
    <col min="1" max="1" width="17.77734375" style="1" customWidth="1"/>
    <col min="2" max="2" width="22.77734375" style="1" customWidth="1"/>
    <col min="3" max="33" width="3.6640625" style="1" customWidth="1"/>
    <col min="34" max="36" width="10.88671875" style="1" customWidth="1"/>
    <col min="37" max="16384" width="8" style="1"/>
  </cols>
  <sheetData>
    <row r="1" spans="1:36" ht="23.25" x14ac:dyDescent="0.35">
      <c r="A1" s="7" t="s">
        <v>15</v>
      </c>
      <c r="B1" s="7"/>
    </row>
    <row r="3" spans="1:36" ht="15.75" x14ac:dyDescent="0.25">
      <c r="A3" s="8" t="s">
        <v>23</v>
      </c>
    </row>
    <row r="4" spans="1:36" ht="15.75" x14ac:dyDescent="0.25">
      <c r="A4" s="8"/>
    </row>
    <row r="5" spans="1:36" x14ac:dyDescent="0.2">
      <c r="A5" s="9" t="s">
        <v>24</v>
      </c>
    </row>
    <row r="6" spans="1:36" x14ac:dyDescent="0.2">
      <c r="A6" s="9" t="s">
        <v>25</v>
      </c>
    </row>
    <row r="7" spans="1:36" ht="16.5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36" x14ac:dyDescent="0.2">
      <c r="A8" s="9" t="s">
        <v>37</v>
      </c>
      <c r="AH8" s="12"/>
      <c r="AJ8" s="12"/>
    </row>
    <row r="9" spans="1:36" ht="15.75" x14ac:dyDescent="0.25">
      <c r="A9" s="9" t="s">
        <v>26</v>
      </c>
      <c r="AH9" s="12"/>
      <c r="AJ9" s="12"/>
    </row>
    <row r="10" spans="1:36" ht="15.75" x14ac:dyDescent="0.25">
      <c r="A10" s="9" t="s">
        <v>40</v>
      </c>
      <c r="AH10" s="12"/>
      <c r="AJ10" s="12"/>
    </row>
    <row r="11" spans="1:36" ht="15.75" x14ac:dyDescent="0.25">
      <c r="A11" s="9" t="s">
        <v>41</v>
      </c>
      <c r="AH11" s="12"/>
      <c r="AJ11" s="12"/>
    </row>
    <row r="12" spans="1:36" ht="15.75" x14ac:dyDescent="0.25">
      <c r="A12" s="9" t="s">
        <v>38</v>
      </c>
      <c r="AH12" s="12"/>
      <c r="AJ12" s="12"/>
    </row>
    <row r="13" spans="1:36" ht="15.75" x14ac:dyDescent="0.25">
      <c r="A13" s="9" t="s">
        <v>39</v>
      </c>
      <c r="AH13" s="12"/>
      <c r="AJ13" s="12"/>
    </row>
    <row r="14" spans="1:36" x14ac:dyDescent="0.2">
      <c r="AH14" s="12"/>
      <c r="AJ14" s="12"/>
    </row>
    <row r="15" spans="1:36" ht="15.75" x14ac:dyDescent="0.25">
      <c r="A15" s="9" t="s">
        <v>36</v>
      </c>
      <c r="AH15" s="12"/>
      <c r="AJ15" s="12"/>
    </row>
    <row r="16" spans="1:36" ht="15.75" x14ac:dyDescent="0.25">
      <c r="A16" s="9" t="s">
        <v>35</v>
      </c>
      <c r="AH16" s="12"/>
      <c r="AJ16" s="12"/>
    </row>
    <row r="17" spans="1:36" ht="15.75" x14ac:dyDescent="0.25">
      <c r="A17" s="9" t="s">
        <v>34</v>
      </c>
      <c r="AH17" s="12"/>
      <c r="AJ17" s="12"/>
    </row>
    <row r="18" spans="1:36" x14ac:dyDescent="0.2">
      <c r="AH18" s="12"/>
      <c r="AJ18" s="12"/>
    </row>
    <row r="19" spans="1:36" x14ac:dyDescent="0.2">
      <c r="A19" s="13" t="s">
        <v>19</v>
      </c>
      <c r="AH19" s="12"/>
      <c r="AJ19" s="12"/>
    </row>
    <row r="21" spans="1:36" x14ac:dyDescent="0.2">
      <c r="AJ21" s="12"/>
    </row>
  </sheetData>
  <sheetProtection algorithmName="SHA-512" hashValue="COi9TKdprXy3pP60aPy4J+1M5N3ZzF/rRy7Q66EUsp40zk1tzBj71C/9IKWpBAPiMcqFeY10tqekKLaHv0vp/A==" saltValue="kIbW7SUZpS6qNQ1KmlA+TQ==" spinCount="100000" sheet="1" objects="1" scenarios="1"/>
  <pageMargins left="0.7" right="0.7" top="0.75" bottom="0.75" header="0.3" footer="0.3"/>
  <pageSetup scale="68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9"/>
  <sheetViews>
    <sheetView showGridLines="0" zoomScale="65" workbookViewId="0">
      <selection activeCell="I19" sqref="I19"/>
    </sheetView>
  </sheetViews>
  <sheetFormatPr defaultColWidth="8" defaultRowHeight="15" x14ac:dyDescent="0.2"/>
  <cols>
    <col min="1" max="1" width="17.77734375" style="15" customWidth="1"/>
    <col min="2" max="2" width="23.6640625" style="15" customWidth="1"/>
    <col min="3" max="33" width="3.6640625" style="15" customWidth="1"/>
    <col min="34" max="36" width="10.88671875" style="15" customWidth="1"/>
    <col min="37" max="16384" width="8" style="15"/>
  </cols>
  <sheetData>
    <row r="1" spans="1:36" ht="23.25" x14ac:dyDescent="0.35">
      <c r="A1" s="73" t="s">
        <v>42</v>
      </c>
      <c r="B1" s="14"/>
    </row>
    <row r="3" spans="1:36" s="17" customFormat="1" ht="15.75" x14ac:dyDescent="0.25">
      <c r="A3" s="16" t="s">
        <v>0</v>
      </c>
      <c r="B3" s="62"/>
      <c r="C3" s="17" t="s">
        <v>6</v>
      </c>
      <c r="P3" s="63"/>
      <c r="Q3" s="63"/>
      <c r="R3" s="63"/>
      <c r="S3" s="17" t="s">
        <v>7</v>
      </c>
      <c r="Y3" s="63"/>
      <c r="Z3" s="63"/>
      <c r="AA3" s="63"/>
    </row>
    <row r="4" spans="1:36" s="17" customFormat="1" ht="15.75" customHeight="1" x14ac:dyDescent="0.25">
      <c r="N4" s="18"/>
      <c r="O4" s="18"/>
      <c r="P4" s="57" t="s">
        <v>2</v>
      </c>
      <c r="Q4" s="57"/>
      <c r="R4" s="57"/>
      <c r="V4" s="18"/>
      <c r="W4" s="18"/>
      <c r="X4" s="18"/>
      <c r="Y4" s="57" t="s">
        <v>3</v>
      </c>
      <c r="Z4" s="57"/>
      <c r="AA4" s="57"/>
      <c r="AG4" s="19"/>
      <c r="AH4" s="55" t="s">
        <v>17</v>
      </c>
      <c r="AI4" s="55" t="s">
        <v>18</v>
      </c>
      <c r="AJ4" s="55" t="s">
        <v>16</v>
      </c>
    </row>
    <row r="5" spans="1:36" s="17" customFormat="1" ht="30.75" customHeight="1" x14ac:dyDescent="0.25">
      <c r="A5" s="58" t="s">
        <v>20</v>
      </c>
      <c r="B5" s="59"/>
      <c r="C5" s="20" t="s">
        <v>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56"/>
      <c r="AI5" s="56"/>
      <c r="AJ5" s="56"/>
    </row>
    <row r="6" spans="1:36" s="17" customFormat="1" ht="15.75" x14ac:dyDescent="0.25">
      <c r="A6" s="60"/>
      <c r="B6" s="61"/>
      <c r="C6" s="22">
        <v>1</v>
      </c>
      <c r="D6" s="23">
        <f t="shared" ref="D6:AG6" si="0">C6+1</f>
        <v>2</v>
      </c>
      <c r="E6" s="23">
        <f t="shared" si="0"/>
        <v>3</v>
      </c>
      <c r="F6" s="23">
        <f t="shared" si="0"/>
        <v>4</v>
      </c>
      <c r="G6" s="23">
        <f t="shared" si="0"/>
        <v>5</v>
      </c>
      <c r="H6" s="23">
        <f t="shared" si="0"/>
        <v>6</v>
      </c>
      <c r="I6" s="23">
        <f t="shared" si="0"/>
        <v>7</v>
      </c>
      <c r="J6" s="23">
        <f t="shared" si="0"/>
        <v>8</v>
      </c>
      <c r="K6" s="23">
        <f t="shared" si="0"/>
        <v>9</v>
      </c>
      <c r="L6" s="23">
        <f t="shared" si="0"/>
        <v>10</v>
      </c>
      <c r="M6" s="23">
        <f t="shared" si="0"/>
        <v>11</v>
      </c>
      <c r="N6" s="23">
        <f t="shared" si="0"/>
        <v>12</v>
      </c>
      <c r="O6" s="23">
        <f t="shared" si="0"/>
        <v>13</v>
      </c>
      <c r="P6" s="23">
        <f t="shared" si="0"/>
        <v>14</v>
      </c>
      <c r="Q6" s="23">
        <f t="shared" si="0"/>
        <v>15</v>
      </c>
      <c r="R6" s="23">
        <f t="shared" si="0"/>
        <v>16</v>
      </c>
      <c r="S6" s="23">
        <f t="shared" si="0"/>
        <v>17</v>
      </c>
      <c r="T6" s="23">
        <f t="shared" si="0"/>
        <v>18</v>
      </c>
      <c r="U6" s="23">
        <f t="shared" si="0"/>
        <v>19</v>
      </c>
      <c r="V6" s="23">
        <f t="shared" si="0"/>
        <v>20</v>
      </c>
      <c r="W6" s="23">
        <f t="shared" si="0"/>
        <v>21</v>
      </c>
      <c r="X6" s="23">
        <f t="shared" si="0"/>
        <v>22</v>
      </c>
      <c r="Y6" s="23">
        <f t="shared" si="0"/>
        <v>23</v>
      </c>
      <c r="Z6" s="23">
        <f t="shared" si="0"/>
        <v>24</v>
      </c>
      <c r="AA6" s="23">
        <f t="shared" si="0"/>
        <v>25</v>
      </c>
      <c r="AB6" s="23">
        <f t="shared" si="0"/>
        <v>26</v>
      </c>
      <c r="AC6" s="23">
        <f t="shared" si="0"/>
        <v>27</v>
      </c>
      <c r="AD6" s="23">
        <f t="shared" si="0"/>
        <v>28</v>
      </c>
      <c r="AE6" s="23">
        <f t="shared" si="0"/>
        <v>29</v>
      </c>
      <c r="AF6" s="23">
        <f t="shared" si="0"/>
        <v>30</v>
      </c>
      <c r="AG6" s="23">
        <f t="shared" si="0"/>
        <v>31</v>
      </c>
      <c r="AH6" s="24" t="s">
        <v>10</v>
      </c>
      <c r="AI6" s="24" t="s">
        <v>11</v>
      </c>
      <c r="AJ6" s="24" t="s">
        <v>12</v>
      </c>
    </row>
    <row r="7" spans="1:36" x14ac:dyDescent="0.2">
      <c r="A7" s="64"/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3">
        <f t="shared" ref="AH7:AH30" si="1">SUM(C7:AG7)</f>
        <v>0</v>
      </c>
      <c r="AI7" s="66"/>
      <c r="AJ7" s="44">
        <f t="shared" ref="AJ7:AJ30" si="2">AH7*AI7</f>
        <v>0</v>
      </c>
    </row>
    <row r="8" spans="1:36" x14ac:dyDescent="0.2">
      <c r="A8" s="64"/>
      <c r="B8" s="6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3">
        <f t="shared" si="1"/>
        <v>0</v>
      </c>
      <c r="AI8" s="66"/>
      <c r="AJ8" s="44">
        <f t="shared" si="2"/>
        <v>0</v>
      </c>
    </row>
    <row r="9" spans="1:36" x14ac:dyDescent="0.2">
      <c r="A9" s="64"/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3">
        <f t="shared" si="1"/>
        <v>0</v>
      </c>
      <c r="AI9" s="66"/>
      <c r="AJ9" s="44">
        <f t="shared" si="2"/>
        <v>0</v>
      </c>
    </row>
    <row r="10" spans="1:36" x14ac:dyDescent="0.2">
      <c r="A10" s="64"/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3">
        <f t="shared" si="1"/>
        <v>0</v>
      </c>
      <c r="AI10" s="66"/>
      <c r="AJ10" s="44">
        <f t="shared" si="2"/>
        <v>0</v>
      </c>
    </row>
    <row r="11" spans="1:36" x14ac:dyDescent="0.2">
      <c r="A11" s="64"/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3">
        <f t="shared" si="1"/>
        <v>0</v>
      </c>
      <c r="AI11" s="66"/>
      <c r="AJ11" s="44">
        <f t="shared" si="2"/>
        <v>0</v>
      </c>
    </row>
    <row r="12" spans="1:36" x14ac:dyDescent="0.2">
      <c r="A12" s="79"/>
      <c r="B12" s="80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3">
        <f t="shared" si="1"/>
        <v>0</v>
      </c>
      <c r="AI12" s="66"/>
      <c r="AJ12" s="44">
        <f t="shared" si="2"/>
        <v>0</v>
      </c>
    </row>
    <row r="13" spans="1:36" x14ac:dyDescent="0.2">
      <c r="A13" s="64"/>
      <c r="B13" s="64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3">
        <f t="shared" si="1"/>
        <v>0</v>
      </c>
      <c r="AI13" s="66"/>
      <c r="AJ13" s="44">
        <f t="shared" si="2"/>
        <v>0</v>
      </c>
    </row>
    <row r="14" spans="1:36" x14ac:dyDescent="0.2">
      <c r="A14" s="64"/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3">
        <f t="shared" si="1"/>
        <v>0</v>
      </c>
      <c r="AI14" s="66"/>
      <c r="AJ14" s="44">
        <f t="shared" si="2"/>
        <v>0</v>
      </c>
    </row>
    <row r="15" spans="1:36" x14ac:dyDescent="0.2">
      <c r="A15" s="64"/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3">
        <f t="shared" si="1"/>
        <v>0</v>
      </c>
      <c r="AI15" s="66"/>
      <c r="AJ15" s="44">
        <f t="shared" si="2"/>
        <v>0</v>
      </c>
    </row>
    <row r="16" spans="1:36" x14ac:dyDescent="0.2">
      <c r="A16" s="64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3">
        <f t="shared" si="1"/>
        <v>0</v>
      </c>
      <c r="AI16" s="66"/>
      <c r="AJ16" s="44">
        <f t="shared" si="2"/>
        <v>0</v>
      </c>
    </row>
    <row r="17" spans="1:36" x14ac:dyDescent="0.2">
      <c r="A17" s="64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3">
        <f t="shared" si="1"/>
        <v>0</v>
      </c>
      <c r="AI17" s="66"/>
      <c r="AJ17" s="44">
        <f t="shared" si="2"/>
        <v>0</v>
      </c>
    </row>
    <row r="18" spans="1:36" x14ac:dyDescent="0.2">
      <c r="A18" s="64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3">
        <f t="shared" si="1"/>
        <v>0</v>
      </c>
      <c r="AI18" s="66"/>
      <c r="AJ18" s="44">
        <f t="shared" si="2"/>
        <v>0</v>
      </c>
    </row>
    <row r="19" spans="1:36" x14ac:dyDescent="0.2">
      <c r="A19" s="64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3">
        <f t="shared" si="1"/>
        <v>0</v>
      </c>
      <c r="AI19" s="66"/>
      <c r="AJ19" s="44">
        <f t="shared" si="2"/>
        <v>0</v>
      </c>
    </row>
    <row r="20" spans="1:36" x14ac:dyDescent="0.2">
      <c r="A20" s="64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3">
        <f t="shared" si="1"/>
        <v>0</v>
      </c>
      <c r="AI20" s="66"/>
      <c r="AJ20" s="44">
        <f t="shared" si="2"/>
        <v>0</v>
      </c>
    </row>
    <row r="21" spans="1:36" x14ac:dyDescent="0.2">
      <c r="A21" s="64"/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3">
        <f t="shared" si="1"/>
        <v>0</v>
      </c>
      <c r="AI21" s="66"/>
      <c r="AJ21" s="44">
        <f t="shared" si="2"/>
        <v>0</v>
      </c>
    </row>
    <row r="22" spans="1:36" x14ac:dyDescent="0.2">
      <c r="A22" s="64"/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3">
        <f t="shared" si="1"/>
        <v>0</v>
      </c>
      <c r="AI22" s="66"/>
      <c r="AJ22" s="44">
        <f t="shared" si="2"/>
        <v>0</v>
      </c>
    </row>
    <row r="23" spans="1:36" x14ac:dyDescent="0.2">
      <c r="A23" s="64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3">
        <f t="shared" si="1"/>
        <v>0</v>
      </c>
      <c r="AI23" s="66"/>
      <c r="AJ23" s="44">
        <f t="shared" si="2"/>
        <v>0</v>
      </c>
    </row>
    <row r="24" spans="1:36" x14ac:dyDescent="0.2">
      <c r="A24" s="64"/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3">
        <f t="shared" si="1"/>
        <v>0</v>
      </c>
      <c r="AI24" s="66"/>
      <c r="AJ24" s="44">
        <f t="shared" si="2"/>
        <v>0</v>
      </c>
    </row>
    <row r="25" spans="1:36" x14ac:dyDescent="0.2">
      <c r="A25" s="64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3">
        <f t="shared" si="1"/>
        <v>0</v>
      </c>
      <c r="AI25" s="66"/>
      <c r="AJ25" s="44">
        <f t="shared" si="2"/>
        <v>0</v>
      </c>
    </row>
    <row r="26" spans="1:36" x14ac:dyDescent="0.2">
      <c r="A26" s="64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3">
        <f t="shared" si="1"/>
        <v>0</v>
      </c>
      <c r="AI26" s="66"/>
      <c r="AJ26" s="44">
        <f t="shared" si="2"/>
        <v>0</v>
      </c>
    </row>
    <row r="27" spans="1:36" x14ac:dyDescent="0.2">
      <c r="A27" s="64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3">
        <f t="shared" si="1"/>
        <v>0</v>
      </c>
      <c r="AI27" s="66"/>
      <c r="AJ27" s="44">
        <f t="shared" si="2"/>
        <v>0</v>
      </c>
    </row>
    <row r="28" spans="1:36" x14ac:dyDescent="0.2">
      <c r="A28" s="64"/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3">
        <f t="shared" si="1"/>
        <v>0</v>
      </c>
      <c r="AI28" s="66"/>
      <c r="AJ28" s="44">
        <f t="shared" si="2"/>
        <v>0</v>
      </c>
    </row>
    <row r="29" spans="1:36" x14ac:dyDescent="0.2">
      <c r="A29" s="64"/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3">
        <f t="shared" si="1"/>
        <v>0</v>
      </c>
      <c r="AI29" s="66"/>
      <c r="AJ29" s="44">
        <f t="shared" si="2"/>
        <v>0</v>
      </c>
    </row>
    <row r="30" spans="1:36" x14ac:dyDescent="0.2">
      <c r="A30" s="64"/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3">
        <f t="shared" si="1"/>
        <v>0</v>
      </c>
      <c r="AI30" s="66"/>
      <c r="AJ30" s="44">
        <f t="shared" si="2"/>
        <v>0</v>
      </c>
    </row>
    <row r="31" spans="1:36" ht="15.75" x14ac:dyDescent="0.25">
      <c r="AF31" s="25" t="s">
        <v>13</v>
      </c>
      <c r="AG31" s="17"/>
      <c r="AI31" s="26"/>
      <c r="AJ31" s="4">
        <f>SUM(AJ7:AJ30)</f>
        <v>0</v>
      </c>
    </row>
    <row r="32" spans="1:36" ht="15.75" thickTop="1" x14ac:dyDescent="0.2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28"/>
      <c r="AJ32" s="28"/>
    </row>
    <row r="33" spans="1:36" s="17" customFormat="1" ht="15.75" x14ac:dyDescent="0.25">
      <c r="A33" s="51" t="s">
        <v>4</v>
      </c>
      <c r="B33" s="52"/>
      <c r="C33" s="29" t="s">
        <v>5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50" t="str">
        <f>AH4</f>
        <v>Total # of Trips</v>
      </c>
      <c r="AI33" s="50" t="str">
        <f>AI4</f>
        <v xml:space="preserve"> Distance per Trip</v>
      </c>
      <c r="AJ33" s="50" t="str">
        <f>AJ4</f>
        <v>Total Distance</v>
      </c>
    </row>
    <row r="34" spans="1:36" s="17" customFormat="1" ht="15.75" x14ac:dyDescent="0.25">
      <c r="A34" s="53" t="s">
        <v>9</v>
      </c>
      <c r="B34" s="54"/>
      <c r="C34" s="3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50"/>
      <c r="AI34" s="50"/>
      <c r="AJ34" s="50"/>
    </row>
    <row r="35" spans="1:36" s="17" customFormat="1" ht="15.75" x14ac:dyDescent="0.25">
      <c r="A35" s="32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5" t="s">
        <v>27</v>
      </c>
      <c r="AI35" s="35" t="s">
        <v>28</v>
      </c>
      <c r="AJ35" s="35" t="s">
        <v>29</v>
      </c>
    </row>
    <row r="36" spans="1:36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9"/>
      <c r="AI36" s="69"/>
      <c r="AJ36" s="45">
        <f t="shared" ref="AJ36:AJ46" si="3">AH36*AI36</f>
        <v>0</v>
      </c>
    </row>
    <row r="37" spans="1:36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9"/>
      <c r="AI37" s="69"/>
      <c r="AJ37" s="45">
        <f t="shared" si="3"/>
        <v>0</v>
      </c>
    </row>
    <row r="38" spans="1:36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9"/>
      <c r="AI38" s="69"/>
      <c r="AJ38" s="45">
        <f t="shared" si="3"/>
        <v>0</v>
      </c>
    </row>
    <row r="39" spans="1:36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9"/>
      <c r="AI39" s="69"/>
      <c r="AJ39" s="45">
        <f t="shared" si="3"/>
        <v>0</v>
      </c>
    </row>
    <row r="40" spans="1:36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9"/>
      <c r="AI40" s="69"/>
      <c r="AJ40" s="45">
        <f t="shared" si="3"/>
        <v>0</v>
      </c>
    </row>
    <row r="41" spans="1:36" x14ac:dyDescent="0.2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9"/>
      <c r="AI41" s="69"/>
      <c r="AJ41" s="45">
        <f t="shared" si="3"/>
        <v>0</v>
      </c>
    </row>
    <row r="42" spans="1:36" x14ac:dyDescent="0.2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9"/>
      <c r="AI42" s="69"/>
      <c r="AJ42" s="45">
        <f t="shared" si="3"/>
        <v>0</v>
      </c>
    </row>
    <row r="43" spans="1:36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  <c r="AI43" s="69"/>
      <c r="AJ43" s="45">
        <f t="shared" si="3"/>
        <v>0</v>
      </c>
    </row>
    <row r="44" spans="1:36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9"/>
      <c r="AI44" s="69"/>
      <c r="AJ44" s="45">
        <f t="shared" si="3"/>
        <v>0</v>
      </c>
    </row>
    <row r="45" spans="1:36" x14ac:dyDescent="0.2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9"/>
      <c r="AI45" s="69"/>
      <c r="AJ45" s="45">
        <f t="shared" si="3"/>
        <v>0</v>
      </c>
    </row>
    <row r="46" spans="1:36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9"/>
      <c r="AI46" s="69"/>
      <c r="AJ46" s="45">
        <f t="shared" si="3"/>
        <v>0</v>
      </c>
    </row>
    <row r="47" spans="1:36" ht="15.75" thickBot="1" x14ac:dyDescent="0.25">
      <c r="AF47" s="36" t="s">
        <v>14</v>
      </c>
      <c r="AH47" s="46"/>
      <c r="AI47" s="47"/>
      <c r="AJ47" s="48">
        <f>SUM(AJ36:AJ46)</f>
        <v>0</v>
      </c>
    </row>
    <row r="48" spans="1:36" ht="16.5" thickTop="1" thickBot="1" x14ac:dyDescent="0.25"/>
    <row r="49" spans="1:36" ht="16.5" thickTop="1" thickBot="1" x14ac:dyDescent="0.25">
      <c r="C49" s="71"/>
      <c r="D49" s="72"/>
      <c r="E49" s="70"/>
      <c r="G49" s="15" t="s">
        <v>21</v>
      </c>
      <c r="AF49" s="37" t="s">
        <v>30</v>
      </c>
      <c r="AJ49" s="49">
        <f>AJ31+AJ47</f>
        <v>0</v>
      </c>
    </row>
    <row r="50" spans="1:36" ht="15.75" thickBot="1" x14ac:dyDescent="0.25">
      <c r="C50" s="28"/>
      <c r="D50" s="28"/>
      <c r="E50" s="28"/>
      <c r="F50" s="38"/>
    </row>
    <row r="51" spans="1:36" ht="15" customHeight="1" thickBot="1" x14ac:dyDescent="0.3">
      <c r="C51" s="39"/>
      <c r="D51" s="40"/>
      <c r="E51" s="41"/>
      <c r="G51" s="15" t="s">
        <v>22</v>
      </c>
      <c r="AA51" s="17" t="s">
        <v>8</v>
      </c>
    </row>
    <row r="52" spans="1:36" ht="7.5" customHeight="1" x14ac:dyDescent="0.25">
      <c r="B52" s="38"/>
      <c r="AA52" s="17"/>
    </row>
    <row r="53" spans="1:36" ht="15" customHeight="1" x14ac:dyDescent="0.2">
      <c r="AA53" s="15" t="s">
        <v>31</v>
      </c>
      <c r="AJ53" s="5">
        <f>Y3-P3</f>
        <v>0</v>
      </c>
    </row>
    <row r="54" spans="1:36" x14ac:dyDescent="0.2">
      <c r="AJ54" s="42"/>
    </row>
    <row r="55" spans="1:36" s="43" customFormat="1" x14ac:dyDescent="0.2">
      <c r="AA55" s="43" t="s">
        <v>33</v>
      </c>
      <c r="AJ55" s="5">
        <f>AJ49*12</f>
        <v>0</v>
      </c>
    </row>
    <row r="57" spans="1:36" ht="15.75" thickBot="1" x14ac:dyDescent="0.25">
      <c r="AA57" s="15" t="s">
        <v>32</v>
      </c>
      <c r="AJ57" s="6" t="e">
        <f>AJ55/AJ53</f>
        <v>#DIV/0!</v>
      </c>
    </row>
    <row r="58" spans="1:36" ht="15.75" thickTop="1" x14ac:dyDescent="0.2"/>
    <row r="59" spans="1:36" x14ac:dyDescent="0.2">
      <c r="A59" s="37" t="s">
        <v>19</v>
      </c>
    </row>
  </sheetData>
  <sheetProtection algorithmName="SHA-512" hashValue="TvtUJTX/NWkjZ3WkhVSqRA0oTVlAZSIZcy9YbEHS2NLBhhN1fDTXrrjCUwLuloHdFY0kvM4JTgfCOExUTiuJig==" saltValue="qZKV+zYpmKVLjLcMWdkbTA==" spinCount="100000" sheet="1" objects="1" scenarios="1"/>
  <mergeCells count="37">
    <mergeCell ref="A16:B16"/>
    <mergeCell ref="A7:B7"/>
    <mergeCell ref="A8:B8"/>
    <mergeCell ref="A9:B9"/>
    <mergeCell ref="A15:B15"/>
    <mergeCell ref="A12:B12"/>
    <mergeCell ref="A5:B6"/>
    <mergeCell ref="A10:B10"/>
    <mergeCell ref="A11:B11"/>
    <mergeCell ref="A13:B13"/>
    <mergeCell ref="A14:B1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H4:AH5"/>
    <mergeCell ref="AI4:AI5"/>
    <mergeCell ref="AJ4:AJ5"/>
    <mergeCell ref="P3:R3"/>
    <mergeCell ref="Y3:AA3"/>
    <mergeCell ref="P4:R4"/>
    <mergeCell ref="Y4:AA4"/>
    <mergeCell ref="AH33:AH34"/>
    <mergeCell ref="AI33:AI34"/>
    <mergeCell ref="AJ33:AJ34"/>
    <mergeCell ref="A29:B29"/>
    <mergeCell ref="A30:B30"/>
    <mergeCell ref="A33:B33"/>
    <mergeCell ref="A34:B34"/>
  </mergeCells>
  <phoneticPr fontId="0" type="noConversion"/>
  <pageMargins left="0.7" right="0.7" top="0.75" bottom="0.75" header="0.3" footer="0.3"/>
  <pageSetup scale="55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AC77-A681-41CE-9BB4-7E3ADE424C9F}">
  <sheetPr>
    <pageSetUpPr fitToPage="1"/>
  </sheetPr>
  <dimension ref="A1:AJ60"/>
  <sheetViews>
    <sheetView showGridLines="0" zoomScale="65" workbookViewId="0">
      <selection activeCell="AP25" sqref="AP25"/>
    </sheetView>
  </sheetViews>
  <sheetFormatPr defaultColWidth="8" defaultRowHeight="15" x14ac:dyDescent="0.2"/>
  <cols>
    <col min="1" max="1" width="17.77734375" style="15" customWidth="1"/>
    <col min="2" max="2" width="23.6640625" style="15" customWidth="1"/>
    <col min="3" max="33" width="3.6640625" style="15" customWidth="1"/>
    <col min="34" max="36" width="10.88671875" style="15" customWidth="1"/>
    <col min="37" max="16384" width="8" style="15"/>
  </cols>
  <sheetData>
    <row r="1" spans="1:36" ht="23.25" x14ac:dyDescent="0.35">
      <c r="A1" s="73" t="s">
        <v>42</v>
      </c>
      <c r="B1" s="14"/>
    </row>
    <row r="2" spans="1:36" ht="23.25" x14ac:dyDescent="0.35">
      <c r="A2" s="77" t="s">
        <v>44</v>
      </c>
      <c r="B2" s="14"/>
    </row>
    <row r="4" spans="1:36" s="17" customFormat="1" ht="15.75" x14ac:dyDescent="0.25">
      <c r="A4" s="16" t="s">
        <v>0</v>
      </c>
      <c r="B4" s="62" t="s">
        <v>43</v>
      </c>
      <c r="C4" s="17" t="s">
        <v>6</v>
      </c>
      <c r="P4" s="63">
        <v>21022</v>
      </c>
      <c r="Q4" s="63"/>
      <c r="R4" s="63"/>
      <c r="S4" s="17" t="s">
        <v>7</v>
      </c>
      <c r="Y4" s="63">
        <v>26985</v>
      </c>
      <c r="Z4" s="63"/>
      <c r="AA4" s="63"/>
    </row>
    <row r="5" spans="1:36" s="17" customFormat="1" ht="15.75" customHeight="1" x14ac:dyDescent="0.25">
      <c r="N5" s="18"/>
      <c r="O5" s="18"/>
      <c r="P5" s="57" t="s">
        <v>2</v>
      </c>
      <c r="Q5" s="57"/>
      <c r="R5" s="57"/>
      <c r="V5" s="18"/>
      <c r="W5" s="18"/>
      <c r="X5" s="18"/>
      <c r="Y5" s="57" t="s">
        <v>3</v>
      </c>
      <c r="Z5" s="57"/>
      <c r="AA5" s="57"/>
      <c r="AG5" s="19"/>
      <c r="AH5" s="55" t="s">
        <v>17</v>
      </c>
      <c r="AI5" s="55" t="s">
        <v>18</v>
      </c>
      <c r="AJ5" s="55" t="s">
        <v>16</v>
      </c>
    </row>
    <row r="6" spans="1:36" s="17" customFormat="1" ht="30.75" customHeight="1" x14ac:dyDescent="0.25">
      <c r="A6" s="58" t="s">
        <v>20</v>
      </c>
      <c r="B6" s="59"/>
      <c r="C6" s="20" t="s">
        <v>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56"/>
      <c r="AI6" s="56"/>
      <c r="AJ6" s="56"/>
    </row>
    <row r="7" spans="1:36" s="17" customFormat="1" ht="15.75" x14ac:dyDescent="0.25">
      <c r="A7" s="60"/>
      <c r="B7" s="61"/>
      <c r="C7" s="22">
        <v>1</v>
      </c>
      <c r="D7" s="23">
        <f t="shared" ref="D7:AG7" si="0">C7+1</f>
        <v>2</v>
      </c>
      <c r="E7" s="23">
        <f t="shared" si="0"/>
        <v>3</v>
      </c>
      <c r="F7" s="23">
        <f t="shared" si="0"/>
        <v>4</v>
      </c>
      <c r="G7" s="23">
        <f t="shared" si="0"/>
        <v>5</v>
      </c>
      <c r="H7" s="23">
        <f t="shared" si="0"/>
        <v>6</v>
      </c>
      <c r="I7" s="23">
        <f t="shared" si="0"/>
        <v>7</v>
      </c>
      <c r="J7" s="23">
        <f t="shared" si="0"/>
        <v>8</v>
      </c>
      <c r="K7" s="23">
        <f t="shared" si="0"/>
        <v>9</v>
      </c>
      <c r="L7" s="23">
        <f t="shared" si="0"/>
        <v>10</v>
      </c>
      <c r="M7" s="23">
        <f t="shared" si="0"/>
        <v>11</v>
      </c>
      <c r="N7" s="23">
        <f t="shared" si="0"/>
        <v>12</v>
      </c>
      <c r="O7" s="23">
        <f t="shared" si="0"/>
        <v>13</v>
      </c>
      <c r="P7" s="23">
        <f t="shared" si="0"/>
        <v>14</v>
      </c>
      <c r="Q7" s="23">
        <f t="shared" si="0"/>
        <v>15</v>
      </c>
      <c r="R7" s="23">
        <f t="shared" si="0"/>
        <v>16</v>
      </c>
      <c r="S7" s="23">
        <f t="shared" si="0"/>
        <v>17</v>
      </c>
      <c r="T7" s="23">
        <f t="shared" si="0"/>
        <v>18</v>
      </c>
      <c r="U7" s="23">
        <f t="shared" si="0"/>
        <v>19</v>
      </c>
      <c r="V7" s="23">
        <f t="shared" si="0"/>
        <v>20</v>
      </c>
      <c r="W7" s="23">
        <f t="shared" si="0"/>
        <v>21</v>
      </c>
      <c r="X7" s="23">
        <f t="shared" si="0"/>
        <v>22</v>
      </c>
      <c r="Y7" s="23">
        <f t="shared" si="0"/>
        <v>23</v>
      </c>
      <c r="Z7" s="23">
        <f t="shared" si="0"/>
        <v>24</v>
      </c>
      <c r="AA7" s="23">
        <f t="shared" si="0"/>
        <v>25</v>
      </c>
      <c r="AB7" s="23">
        <f t="shared" si="0"/>
        <v>26</v>
      </c>
      <c r="AC7" s="23">
        <f t="shared" si="0"/>
        <v>27</v>
      </c>
      <c r="AD7" s="23">
        <f t="shared" si="0"/>
        <v>28</v>
      </c>
      <c r="AE7" s="23">
        <f t="shared" si="0"/>
        <v>29</v>
      </c>
      <c r="AF7" s="23">
        <f t="shared" si="0"/>
        <v>30</v>
      </c>
      <c r="AG7" s="23">
        <f t="shared" si="0"/>
        <v>31</v>
      </c>
      <c r="AH7" s="24" t="s">
        <v>10</v>
      </c>
      <c r="AI7" s="24" t="s">
        <v>11</v>
      </c>
      <c r="AJ7" s="24" t="s">
        <v>12</v>
      </c>
    </row>
    <row r="8" spans="1:36" ht="16.5" x14ac:dyDescent="0.3">
      <c r="A8" s="78" t="s">
        <v>45</v>
      </c>
      <c r="B8" s="78"/>
      <c r="C8" s="81"/>
      <c r="D8" s="81"/>
      <c r="E8" s="81">
        <v>1</v>
      </c>
      <c r="F8" s="81"/>
      <c r="G8" s="81"/>
      <c r="H8" s="81"/>
      <c r="I8" s="81"/>
      <c r="J8" s="81"/>
      <c r="K8" s="81"/>
      <c r="L8" s="81">
        <v>1</v>
      </c>
      <c r="M8" s="81"/>
      <c r="N8" s="81"/>
      <c r="O8" s="81"/>
      <c r="P8" s="81"/>
      <c r="Q8" s="81"/>
      <c r="R8" s="81"/>
      <c r="S8" s="81">
        <v>1</v>
      </c>
      <c r="T8" s="81"/>
      <c r="U8" s="81"/>
      <c r="V8" s="81"/>
      <c r="W8" s="81"/>
      <c r="X8" s="81"/>
      <c r="Y8" s="81"/>
      <c r="Z8" s="81"/>
      <c r="AA8" s="81">
        <v>1</v>
      </c>
      <c r="AB8" s="81"/>
      <c r="AC8" s="81"/>
      <c r="AD8" s="81"/>
      <c r="AE8" s="81"/>
      <c r="AF8" s="74"/>
      <c r="AG8" s="74"/>
      <c r="AH8" s="84">
        <f>SUM(C8:AG8)</f>
        <v>4</v>
      </c>
      <c r="AI8" s="85">
        <v>12</v>
      </c>
      <c r="AJ8" s="86">
        <f>AH8*AI8</f>
        <v>48</v>
      </c>
    </row>
    <row r="9" spans="1:36" ht="16.5" x14ac:dyDescent="0.3">
      <c r="A9" s="78" t="s">
        <v>46</v>
      </c>
      <c r="B9" s="78"/>
      <c r="C9" s="83"/>
      <c r="D9" s="83"/>
      <c r="E9" s="83"/>
      <c r="F9" s="83">
        <v>1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>
        <v>1</v>
      </c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4">
        <f t="shared" ref="AH9:AH31" si="1">SUM(C9:AG9)</f>
        <v>2</v>
      </c>
      <c r="AI9" s="87">
        <v>22</v>
      </c>
      <c r="AJ9" s="86">
        <f t="shared" ref="AJ9:AJ31" si="2">AH9*AI9</f>
        <v>44</v>
      </c>
    </row>
    <row r="10" spans="1:36" ht="16.5" x14ac:dyDescent="0.3">
      <c r="A10" s="78" t="s">
        <v>47</v>
      </c>
      <c r="B10" s="78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>
        <v>1</v>
      </c>
      <c r="V10" s="83"/>
      <c r="W10" s="83"/>
      <c r="X10" s="83"/>
      <c r="Y10" s="83"/>
      <c r="Z10" s="83"/>
      <c r="AA10" s="83"/>
      <c r="AB10" s="83"/>
      <c r="AC10" s="83"/>
      <c r="AD10" s="83">
        <v>1</v>
      </c>
      <c r="AE10" s="83"/>
      <c r="AF10" s="83"/>
      <c r="AG10" s="83"/>
      <c r="AH10" s="84">
        <f t="shared" si="1"/>
        <v>2</v>
      </c>
      <c r="AI10" s="87">
        <v>8</v>
      </c>
      <c r="AJ10" s="86">
        <f t="shared" si="2"/>
        <v>16</v>
      </c>
    </row>
    <row r="11" spans="1:36" ht="16.5" x14ac:dyDescent="0.3">
      <c r="A11" s="78"/>
      <c r="B11" s="78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4">
        <f t="shared" si="1"/>
        <v>0</v>
      </c>
      <c r="AI11" s="87"/>
      <c r="AJ11" s="86">
        <f t="shared" si="2"/>
        <v>0</v>
      </c>
    </row>
    <row r="12" spans="1:36" ht="16.5" x14ac:dyDescent="0.3">
      <c r="A12" s="78"/>
      <c r="B12" s="78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4">
        <f t="shared" si="1"/>
        <v>0</v>
      </c>
      <c r="AI12" s="87"/>
      <c r="AJ12" s="86">
        <f t="shared" si="2"/>
        <v>0</v>
      </c>
    </row>
    <row r="13" spans="1:36" ht="16.5" x14ac:dyDescent="0.3">
      <c r="A13" s="78"/>
      <c r="B13" s="7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84">
        <f t="shared" si="1"/>
        <v>0</v>
      </c>
      <c r="AI13" s="87"/>
      <c r="AJ13" s="86">
        <f t="shared" si="2"/>
        <v>0</v>
      </c>
    </row>
    <row r="14" spans="1:36" ht="16.5" x14ac:dyDescent="0.3">
      <c r="A14" s="78"/>
      <c r="B14" s="78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3">
        <f t="shared" si="1"/>
        <v>0</v>
      </c>
      <c r="AI14" s="66"/>
      <c r="AJ14" s="44">
        <f t="shared" si="2"/>
        <v>0</v>
      </c>
    </row>
    <row r="15" spans="1:36" ht="16.5" x14ac:dyDescent="0.3">
      <c r="A15" s="78"/>
      <c r="B15" s="78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3">
        <f t="shared" si="1"/>
        <v>0</v>
      </c>
      <c r="AI15" s="66"/>
      <c r="AJ15" s="44">
        <f t="shared" si="2"/>
        <v>0</v>
      </c>
    </row>
    <row r="16" spans="1:36" ht="16.5" x14ac:dyDescent="0.3">
      <c r="A16" s="78"/>
      <c r="B16" s="78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3">
        <f t="shared" si="1"/>
        <v>0</v>
      </c>
      <c r="AI16" s="66"/>
      <c r="AJ16" s="44">
        <f t="shared" si="2"/>
        <v>0</v>
      </c>
    </row>
    <row r="17" spans="1:36" ht="16.5" x14ac:dyDescent="0.3">
      <c r="A17" s="78"/>
      <c r="B17" s="78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3">
        <f t="shared" si="1"/>
        <v>0</v>
      </c>
      <c r="AI17" s="66"/>
      <c r="AJ17" s="44">
        <f t="shared" si="2"/>
        <v>0</v>
      </c>
    </row>
    <row r="18" spans="1:36" ht="16.5" x14ac:dyDescent="0.3">
      <c r="A18" s="78"/>
      <c r="B18" s="78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3">
        <f t="shared" si="1"/>
        <v>0</v>
      </c>
      <c r="AI18" s="66"/>
      <c r="AJ18" s="44">
        <f t="shared" si="2"/>
        <v>0</v>
      </c>
    </row>
    <row r="19" spans="1:36" ht="16.5" x14ac:dyDescent="0.3">
      <c r="A19" s="78"/>
      <c r="B19" s="78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3">
        <f t="shared" si="1"/>
        <v>0</v>
      </c>
      <c r="AI19" s="66"/>
      <c r="AJ19" s="44">
        <f t="shared" si="2"/>
        <v>0</v>
      </c>
    </row>
    <row r="20" spans="1:36" ht="16.5" x14ac:dyDescent="0.3">
      <c r="A20" s="78"/>
      <c r="B20" s="78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3">
        <f t="shared" si="1"/>
        <v>0</v>
      </c>
      <c r="AI20" s="66"/>
      <c r="AJ20" s="44">
        <f t="shared" si="2"/>
        <v>0</v>
      </c>
    </row>
    <row r="21" spans="1:36" ht="16.5" x14ac:dyDescent="0.3">
      <c r="A21" s="78"/>
      <c r="B21" s="78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3">
        <f t="shared" si="1"/>
        <v>0</v>
      </c>
      <c r="AI21" s="66"/>
      <c r="AJ21" s="44">
        <f t="shared" si="2"/>
        <v>0</v>
      </c>
    </row>
    <row r="22" spans="1:36" ht="16.5" x14ac:dyDescent="0.3">
      <c r="A22" s="78"/>
      <c r="B22" s="78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3">
        <f t="shared" si="1"/>
        <v>0</v>
      </c>
      <c r="AI22" s="66"/>
      <c r="AJ22" s="44">
        <f t="shared" si="2"/>
        <v>0</v>
      </c>
    </row>
    <row r="23" spans="1:36" ht="16.5" x14ac:dyDescent="0.3">
      <c r="A23" s="78"/>
      <c r="B23" s="78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3">
        <f t="shared" si="1"/>
        <v>0</v>
      </c>
      <c r="AI23" s="66"/>
      <c r="AJ23" s="44">
        <f t="shared" si="2"/>
        <v>0</v>
      </c>
    </row>
    <row r="24" spans="1:36" ht="16.5" x14ac:dyDescent="0.3">
      <c r="A24" s="78"/>
      <c r="B24" s="78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3">
        <f t="shared" si="1"/>
        <v>0</v>
      </c>
      <c r="AI24" s="66"/>
      <c r="AJ24" s="44">
        <f t="shared" si="2"/>
        <v>0</v>
      </c>
    </row>
    <row r="25" spans="1:36" x14ac:dyDescent="0.2">
      <c r="A25" s="64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3">
        <f t="shared" si="1"/>
        <v>0</v>
      </c>
      <c r="AI25" s="66"/>
      <c r="AJ25" s="44">
        <f t="shared" si="2"/>
        <v>0</v>
      </c>
    </row>
    <row r="26" spans="1:36" x14ac:dyDescent="0.2">
      <c r="A26" s="64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3">
        <f t="shared" si="1"/>
        <v>0</v>
      </c>
      <c r="AI26" s="66"/>
      <c r="AJ26" s="44">
        <f t="shared" si="2"/>
        <v>0</v>
      </c>
    </row>
    <row r="27" spans="1:36" x14ac:dyDescent="0.2">
      <c r="A27" s="64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3">
        <f t="shared" si="1"/>
        <v>0</v>
      </c>
      <c r="AI27" s="66"/>
      <c r="AJ27" s="44">
        <f t="shared" si="2"/>
        <v>0</v>
      </c>
    </row>
    <row r="28" spans="1:36" x14ac:dyDescent="0.2">
      <c r="A28" s="64"/>
      <c r="B28" s="6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3">
        <f t="shared" si="1"/>
        <v>0</v>
      </c>
      <c r="AI28" s="66"/>
      <c r="AJ28" s="44">
        <f t="shared" si="2"/>
        <v>0</v>
      </c>
    </row>
    <row r="29" spans="1:36" x14ac:dyDescent="0.2">
      <c r="A29" s="64"/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3">
        <f t="shared" si="1"/>
        <v>0</v>
      </c>
      <c r="AI29" s="66"/>
      <c r="AJ29" s="44">
        <f t="shared" si="2"/>
        <v>0</v>
      </c>
    </row>
    <row r="30" spans="1:36" x14ac:dyDescent="0.2">
      <c r="A30" s="64"/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3">
        <f t="shared" si="1"/>
        <v>0</v>
      </c>
      <c r="AI30" s="66"/>
      <c r="AJ30" s="44">
        <f t="shared" si="2"/>
        <v>0</v>
      </c>
    </row>
    <row r="31" spans="1:36" x14ac:dyDescent="0.2">
      <c r="A31" s="64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3">
        <f t="shared" si="1"/>
        <v>0</v>
      </c>
      <c r="AI31" s="66"/>
      <c r="AJ31" s="44">
        <f t="shared" si="2"/>
        <v>0</v>
      </c>
    </row>
    <row r="32" spans="1:36" ht="16.5" thickBot="1" x14ac:dyDescent="0.3">
      <c r="AF32" s="25" t="s">
        <v>13</v>
      </c>
      <c r="AG32" s="17"/>
      <c r="AI32" s="26"/>
      <c r="AJ32" s="4">
        <f>SUM(AJ9:AJ31)</f>
        <v>60</v>
      </c>
    </row>
    <row r="33" spans="1:36" ht="15.75" thickTop="1" x14ac:dyDescent="0.2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I33" s="28"/>
      <c r="AJ33" s="28"/>
    </row>
    <row r="34" spans="1:36" s="17" customFormat="1" ht="15.75" x14ac:dyDescent="0.25">
      <c r="A34" s="51" t="s">
        <v>4</v>
      </c>
      <c r="B34" s="52"/>
      <c r="C34" s="29" t="s">
        <v>5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50" t="str">
        <f>AH5</f>
        <v>Total # of Trips</v>
      </c>
      <c r="AI34" s="50" t="str">
        <f>AI5</f>
        <v xml:space="preserve"> Distance per Trip</v>
      </c>
      <c r="AJ34" s="50" t="str">
        <f>AJ5</f>
        <v>Total Distance</v>
      </c>
    </row>
    <row r="35" spans="1:36" s="17" customFormat="1" ht="15.75" x14ac:dyDescent="0.25">
      <c r="A35" s="53" t="s">
        <v>9</v>
      </c>
      <c r="B35" s="54"/>
      <c r="C35" s="3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50"/>
      <c r="AI35" s="50"/>
      <c r="AJ35" s="50"/>
    </row>
    <row r="36" spans="1:36" s="17" customFormat="1" ht="15.75" x14ac:dyDescent="0.25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 t="s">
        <v>27</v>
      </c>
      <c r="AI36" s="35" t="s">
        <v>28</v>
      </c>
      <c r="AJ36" s="35" t="s">
        <v>29</v>
      </c>
    </row>
    <row r="37" spans="1:36" ht="16.5" x14ac:dyDescent="0.3">
      <c r="A37" s="82" t="s">
        <v>48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6">
        <v>1</v>
      </c>
      <c r="AI37" s="76">
        <v>20</v>
      </c>
      <c r="AJ37" s="2">
        <f>AH37*AI37</f>
        <v>20</v>
      </c>
    </row>
    <row r="38" spans="1:36" x14ac:dyDescent="0.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9"/>
      <c r="AI38" s="69"/>
      <c r="AJ38" s="45">
        <f t="shared" ref="AJ38:AJ47" si="3">AH38*AI38</f>
        <v>0</v>
      </c>
    </row>
    <row r="39" spans="1:36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9"/>
      <c r="AI39" s="69"/>
      <c r="AJ39" s="45">
        <f t="shared" si="3"/>
        <v>0</v>
      </c>
    </row>
    <row r="40" spans="1:36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9"/>
      <c r="AI40" s="69"/>
      <c r="AJ40" s="45">
        <f t="shared" si="3"/>
        <v>0</v>
      </c>
    </row>
    <row r="41" spans="1:36" x14ac:dyDescent="0.2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9"/>
      <c r="AI41" s="69"/>
      <c r="AJ41" s="45">
        <f t="shared" si="3"/>
        <v>0</v>
      </c>
    </row>
    <row r="42" spans="1:36" x14ac:dyDescent="0.2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9"/>
      <c r="AI42" s="69"/>
      <c r="AJ42" s="45">
        <f t="shared" si="3"/>
        <v>0</v>
      </c>
    </row>
    <row r="43" spans="1:36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9"/>
      <c r="AI43" s="69"/>
      <c r="AJ43" s="45">
        <f t="shared" si="3"/>
        <v>0</v>
      </c>
    </row>
    <row r="44" spans="1:36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9"/>
      <c r="AI44" s="69"/>
      <c r="AJ44" s="45">
        <f t="shared" si="3"/>
        <v>0</v>
      </c>
    </row>
    <row r="45" spans="1:36" x14ac:dyDescent="0.2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9"/>
      <c r="AI45" s="69"/>
      <c r="AJ45" s="45">
        <f t="shared" si="3"/>
        <v>0</v>
      </c>
    </row>
    <row r="46" spans="1:36" x14ac:dyDescent="0.2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9"/>
      <c r="AI46" s="69"/>
      <c r="AJ46" s="45">
        <f t="shared" si="3"/>
        <v>0</v>
      </c>
    </row>
    <row r="47" spans="1:36" x14ac:dyDescent="0.2">
      <c r="A47" s="67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9"/>
      <c r="AI47" s="69"/>
      <c r="AJ47" s="45">
        <f t="shared" si="3"/>
        <v>0</v>
      </c>
    </row>
    <row r="48" spans="1:36" ht="15.75" thickBot="1" x14ac:dyDescent="0.25">
      <c r="AF48" s="36" t="s">
        <v>14</v>
      </c>
      <c r="AH48" s="46"/>
      <c r="AI48" s="47"/>
      <c r="AJ48" s="48">
        <f>SUM(AJ38:AJ47)</f>
        <v>0</v>
      </c>
    </row>
    <row r="49" spans="1:36" ht="16.5" thickTop="1" thickBot="1" x14ac:dyDescent="0.25"/>
    <row r="50" spans="1:36" ht="16.5" thickTop="1" thickBot="1" x14ac:dyDescent="0.25">
      <c r="C50" s="71"/>
      <c r="D50" s="72"/>
      <c r="E50" s="70"/>
      <c r="G50" s="15" t="s">
        <v>21</v>
      </c>
      <c r="AF50" s="37" t="s">
        <v>30</v>
      </c>
      <c r="AJ50" s="49">
        <f>AJ32+AJ48</f>
        <v>60</v>
      </c>
    </row>
    <row r="51" spans="1:36" ht="15.75" thickBot="1" x14ac:dyDescent="0.25">
      <c r="C51" s="28"/>
      <c r="D51" s="28"/>
      <c r="E51" s="28"/>
      <c r="F51" s="38"/>
    </row>
    <row r="52" spans="1:36" ht="15" customHeight="1" thickBot="1" x14ac:dyDescent="0.3">
      <c r="C52" s="39"/>
      <c r="D52" s="40"/>
      <c r="E52" s="41"/>
      <c r="G52" s="15" t="s">
        <v>22</v>
      </c>
      <c r="AA52" s="17" t="s">
        <v>8</v>
      </c>
    </row>
    <row r="53" spans="1:36" ht="7.5" customHeight="1" x14ac:dyDescent="0.25">
      <c r="B53" s="38"/>
      <c r="AA53" s="17"/>
    </row>
    <row r="54" spans="1:36" ht="15" customHeight="1" x14ac:dyDescent="0.2">
      <c r="AA54" s="15" t="s">
        <v>31</v>
      </c>
      <c r="AJ54" s="5">
        <f>Y4-P4</f>
        <v>5963</v>
      </c>
    </row>
    <row r="55" spans="1:36" x14ac:dyDescent="0.2">
      <c r="AJ55" s="42"/>
    </row>
    <row r="56" spans="1:36" s="43" customFormat="1" x14ac:dyDescent="0.2">
      <c r="AA56" s="43" t="s">
        <v>33</v>
      </c>
      <c r="AJ56" s="5">
        <f>AJ50*12</f>
        <v>720</v>
      </c>
    </row>
    <row r="58" spans="1:36" ht="15.75" thickBot="1" x14ac:dyDescent="0.25">
      <c r="AA58" s="15" t="s">
        <v>32</v>
      </c>
      <c r="AJ58" s="6">
        <f>AJ56/AJ54</f>
        <v>0.12074459164849907</v>
      </c>
    </row>
    <row r="59" spans="1:36" ht="15.75" thickTop="1" x14ac:dyDescent="0.2"/>
    <row r="60" spans="1:36" x14ac:dyDescent="0.2">
      <c r="A60" s="37" t="s">
        <v>19</v>
      </c>
    </row>
  </sheetData>
  <sheetProtection sheet="1" objects="1" scenarios="1"/>
  <mergeCells count="37">
    <mergeCell ref="A30:B30"/>
    <mergeCell ref="A31:B31"/>
    <mergeCell ref="A34:B34"/>
    <mergeCell ref="AH34:AH35"/>
    <mergeCell ref="AI34:AI35"/>
    <mergeCell ref="AJ34:AJ35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J5:AJ6"/>
    <mergeCell ref="A6:B7"/>
    <mergeCell ref="A8:B8"/>
    <mergeCell ref="A9:B9"/>
    <mergeCell ref="A10:B10"/>
    <mergeCell ref="A11:B11"/>
    <mergeCell ref="P4:R4"/>
    <mergeCell ref="Y4:AA4"/>
    <mergeCell ref="P5:R5"/>
    <mergeCell ref="Y5:AA5"/>
    <mergeCell ref="AH5:AH6"/>
    <mergeCell ref="AI5:AI6"/>
  </mergeCells>
  <pageMargins left="0.7" right="0.7" top="0.75" bottom="0.75" header="0.3" footer="0.3"/>
  <pageSetup scale="5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AUTO LOG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Zuka Abaza</dc:creator>
  <cp:lastModifiedBy>Victoria Kowalewski</cp:lastModifiedBy>
  <cp:lastPrinted>2020-02-26T23:26:11Z</cp:lastPrinted>
  <dcterms:created xsi:type="dcterms:W3CDTF">2001-05-13T16:56:07Z</dcterms:created>
  <dcterms:modified xsi:type="dcterms:W3CDTF">2020-02-27T01:33:17Z</dcterms:modified>
</cp:coreProperties>
</file>